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Vehicle &amp; Odometer" sheetId="2" state="visible" r:id="rId2"/>
    <sheet name="Logbook" sheetId="3" state="visible" r:id="rId3"/>
    <sheet name="Summar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FFFFFF"/>
      <sz val="9"/>
    </font>
    <font>
      <name val="Arial"/>
      <b val="1"/>
      <color rgb="000D1B35"/>
      <sz val="11"/>
    </font>
    <font>
      <name val="Arial"/>
      <sz val="10"/>
    </font>
    <font>
      <name val="Arial"/>
      <color rgb="006B7A8F"/>
      <sz val="9"/>
    </font>
    <font>
      <name val="Arial"/>
      <color rgb="000000FF"/>
      <sz val="10"/>
    </font>
    <font>
      <name val="Arial"/>
      <b val="1"/>
      <sz val="10"/>
    </font>
    <font>
      <name val="Arial"/>
      <b val="1"/>
      <color rgb="00FFFFFF"/>
      <sz val="11"/>
    </font>
    <font>
      <name val="Arial"/>
      <i val="1"/>
      <color rgb="000000FF"/>
      <sz val="10"/>
    </font>
    <font>
      <name val="Arial"/>
      <b val="1"/>
      <sz val="12"/>
    </font>
  </fonts>
  <fills count="7">
    <fill>
      <patternFill/>
    </fill>
    <fill>
      <patternFill patternType="gray125"/>
    </fill>
    <fill>
      <patternFill patternType="solid">
        <fgColor rgb="000D1B35"/>
      </patternFill>
    </fill>
    <fill>
      <patternFill patternType="solid">
        <fgColor rgb="003B82F6"/>
      </patternFill>
    </fill>
    <fill>
      <patternFill patternType="solid">
        <fgColor rgb="00FFF9C4"/>
      </patternFill>
    </fill>
    <fill>
      <patternFill patternType="solid">
        <fgColor rgb="00F5F7FA"/>
      </patternFill>
    </fill>
    <fill>
      <patternFill patternType="solid">
        <fgColor rgb="00EEF0FF"/>
      </patternFill>
    </fill>
  </fills>
  <borders count="2">
    <border>
      <left/>
      <right/>
      <top/>
      <bottom/>
      <diagonal/>
    </border>
    <border>
      <left style="thin">
        <color rgb="00C9D2E3"/>
      </left>
      <right style="thin">
        <color rgb="00C9D2E3"/>
      </right>
      <top style="thin">
        <color rgb="00C9D2E3"/>
      </top>
      <bottom style="thin">
        <color rgb="00C9D2E3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3" borderId="0" applyAlignment="1" pivotButton="0" quotePrefix="0" xfId="0">
      <alignment vertical="center" indent="1"/>
    </xf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4" fillId="4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4" fillId="0" borderId="0" pivotButton="0" quotePrefix="0" xfId="0"/>
    <xf numFmtId="0" fontId="6" fillId="4" borderId="1" pivotButton="0" quotePrefix="0" xfId="0"/>
    <xf numFmtId="164" fontId="6" fillId="4" borderId="1" pivotButton="0" quotePrefix="0" xfId="0"/>
    <xf numFmtId="165" fontId="6" fillId="4" borderId="1" pivotButton="0" quotePrefix="0" xfId="0"/>
    <xf numFmtId="3" fontId="6" fillId="4" borderId="1" pivotButton="0" quotePrefix="0" xfId="0"/>
    <xf numFmtId="0" fontId="7" fillId="0" borderId="0" pivotButton="0" quotePrefix="0" xfId="0"/>
    <xf numFmtId="3" fontId="4" fillId="0" borderId="1" pivotButton="0" quotePrefix="0" xfId="0"/>
    <xf numFmtId="0" fontId="5" fillId="0" borderId="0" pivotButton="0" quotePrefix="0" xfId="0"/>
    <xf numFmtId="0" fontId="8" fillId="3" borderId="1" applyAlignment="1" pivotButton="0" quotePrefix="0" xfId="0">
      <alignment horizontal="center" vertical="center" wrapText="1"/>
    </xf>
    <xf numFmtId="164" fontId="9" fillId="4" borderId="1" pivotButton="0" quotePrefix="0" xfId="0"/>
    <xf numFmtId="3" fontId="9" fillId="4" borderId="1" pivotButton="0" quotePrefix="0" xfId="0"/>
    <xf numFmtId="3" fontId="4" fillId="5" borderId="1" pivotButton="0" quotePrefix="0" xfId="0"/>
    <xf numFmtId="0" fontId="9" fillId="4" borderId="1" pivotButton="0" quotePrefix="0" xfId="0"/>
    <xf numFmtId="0" fontId="9" fillId="4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7" fillId="0" borderId="0" applyAlignment="1" pivotButton="0" quotePrefix="0" xfId="0">
      <alignment horizontal="right"/>
    </xf>
    <xf numFmtId="3" fontId="7" fillId="6" borderId="1" pivotButton="0" quotePrefix="0" xfId="0"/>
    <xf numFmtId="166" fontId="10" fillId="6" borderId="1" pivotButton="0" quotePrefix="0" xfId="0"/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 ht="34" customHeight="1">
      <c r="A1" s="1" t="inlineStr">
        <is>
          <t>ApexLedger  ·  Vehicle Logbook</t>
        </is>
      </c>
    </row>
    <row r="2" ht="18" customHeight="1">
      <c r="A2" s="2" t="inlineStr">
        <is>
          <t>Bookkeeping · Reports · Tax-Ready      apexledger.com.au</t>
        </is>
      </c>
    </row>
    <row r="3">
      <c r="B3" t="inlineStr"/>
    </row>
    <row r="4" ht="22" customHeight="1">
      <c r="B4" s="3" t="inlineStr">
        <is>
          <t>What this workbook is for</t>
        </is>
      </c>
    </row>
    <row r="5" ht="40" customHeight="1">
      <c r="B5" s="4" t="inlineStr">
        <is>
          <t>This logbook records your vehicle's business use so the business-use percentage can be applied to FBT (operating cost method) or to a car-expense deduction. Fill in the yellow cells only — everything else calculates itself.</t>
        </is>
      </c>
    </row>
    <row r="6">
      <c r="B6" t="inlineStr"/>
    </row>
    <row r="7" ht="22" customHeight="1">
      <c r="B7" s="3" t="inlineStr">
        <is>
          <t>How to use it — three steps</t>
        </is>
      </c>
    </row>
    <row r="8" ht="26" customHeight="1">
      <c r="B8" s="4" t="inlineStr">
        <is>
          <t>1.  Go to the 'Vehicle &amp; Odometer' tab and enter the car details plus the odometer reading at the start of your logbook period.</t>
        </is>
      </c>
    </row>
    <row r="9" ht="26" customHeight="1">
      <c r="B9" s="4" t="inlineStr">
        <is>
          <t>2.  Record every journey on the 'Logbook' tab as you go — one row per trip. Choose Business or Private from the drop-down; the kilometres calculate automatically.</t>
        </is>
      </c>
    </row>
    <row r="10" ht="26" customHeight="1">
      <c r="B10" s="4" t="inlineStr">
        <is>
          <t>3.  At the end of the period, enter the closing odometer reading. The 'Summary' tab shows your business-use percentage, ready to hand to us or your registered tax agent.</t>
        </is>
      </c>
    </row>
    <row r="11">
      <c r="B11" t="inlineStr"/>
    </row>
    <row r="12" ht="22" customHeight="1">
      <c r="B12" s="3" t="inlineStr">
        <is>
          <t>The ATO rules that matter</t>
        </is>
      </c>
    </row>
    <row r="13" ht="26" customHeight="1">
      <c r="B13" s="4" t="inlineStr">
        <is>
          <t>•  Keep the logbook for a continuous period of at least 12 weeks. The period must be representative of your normal travel.</t>
        </is>
      </c>
    </row>
    <row r="14" ht="26" customHeight="1">
      <c r="B14" s="4" t="inlineStr">
        <is>
          <t>•  A valid logbook lasts 5 years (5 FBT years) — unless your circumstances change materially, then start a new one.</t>
        </is>
      </c>
    </row>
    <row r="15" ht="26" customHeight="1">
      <c r="B15" s="4" t="inlineStr">
        <is>
          <t>•  Record for every journey: the date, the odometer reading at the start and end, the kilometres travelled, and the purpose of the trip.</t>
        </is>
      </c>
    </row>
    <row r="16" ht="26" customHeight="1">
      <c r="B16" s="4" t="inlineStr">
        <is>
          <t>•  Record the odometer reading at the start and end of each FBT year (31 March) as well as at the start and end of the logbook period.</t>
        </is>
      </c>
    </row>
    <row r="17" ht="26" customHeight="1">
      <c r="B17" s="4" t="inlineStr">
        <is>
          <t>•  Home-to-work travel is generally private, not business. If you're unsure how a trip should be treated, note it and ask us — that's what we're here for.</t>
        </is>
      </c>
    </row>
    <row r="18" ht="26" customHeight="1">
      <c r="B18" s="4" t="inlineStr">
        <is>
          <t>•  Keep the receipts for fuel, servicing, insurance, registration and repairs. You need the costs as well as the percentage.</t>
        </is>
      </c>
    </row>
    <row r="19">
      <c r="B19" t="inlineStr"/>
    </row>
    <row r="20" ht="22" customHeight="1">
      <c r="B20" s="3" t="inlineStr">
        <is>
          <t>Colour key</t>
        </is>
      </c>
    </row>
    <row r="21" ht="26" customHeight="1">
      <c r="B21" s="5" t="inlineStr">
        <is>
          <t>Yellow cells with blue text — you fill these in.</t>
        </is>
      </c>
    </row>
    <row r="22" ht="26" customHeight="1">
      <c r="B22" s="4" t="inlineStr">
        <is>
          <t>White cells with black text — calculated for you. Please don't overwrite them.</t>
        </is>
      </c>
    </row>
    <row r="23">
      <c r="B23" t="inlineStr"/>
    </row>
    <row r="24" ht="22" customHeight="1">
      <c r="B24" s="3" t="inlineStr">
        <is>
          <t>Want this done for you?</t>
        </is>
      </c>
    </row>
    <row r="25" ht="40" customHeight="1">
      <c r="B25" s="4" t="inlineStr">
        <is>
          <t>We keep the books, the logbook records and the FBT working papers current every month, so nothing is reconstructed at year end. Book a free 30-minute books check at apexledger.com.au/contact.html.</t>
        </is>
      </c>
    </row>
    <row r="26">
      <c r="B26" t="inlineStr"/>
    </row>
    <row r="27" ht="42" customHeight="1">
      <c r="B27" s="6" t="inlineStr">
        <is>
          <t>General information only — this template does not consider your circumstances and is not tax advice. ApexLedger is a bookkeeping and management-accounting practice and is not currently a registered tax or BAS agent; FBT and income tax returns are lodged by your own registered agent.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28" customWidth="1" min="3" max="3"/>
    <col width="44" customWidth="1" min="4" max="4"/>
  </cols>
  <sheetData>
    <row r="1" ht="32" customHeight="1">
      <c r="A1" s="1" t="inlineStr">
        <is>
          <t>ApexLedger  ·  Vehicle &amp; odometer details</t>
        </is>
      </c>
    </row>
    <row r="3">
      <c r="B3" s="7" t="inlineStr">
        <is>
          <t>Driver / employee name</t>
        </is>
      </c>
      <c r="C3" s="8" t="n"/>
      <c r="D3" s="6" t="inlineStr">
        <is>
          <t>e.g. Jane Smith</t>
        </is>
      </c>
    </row>
    <row r="4">
      <c r="B4" s="7" t="inlineStr">
        <is>
          <t>Vehicle make and model</t>
        </is>
      </c>
      <c r="C4" s="8" t="n"/>
      <c r="D4" s="6" t="inlineStr">
        <is>
          <t>e.g. Toyota HiLux SR5</t>
        </is>
      </c>
    </row>
    <row r="5">
      <c r="B5" s="7" t="inlineStr">
        <is>
          <t>Registration number</t>
        </is>
      </c>
      <c r="C5" s="8" t="n"/>
      <c r="D5" s="6" t="inlineStr">
        <is>
          <t>e.g. ABC123</t>
        </is>
      </c>
    </row>
    <row r="6">
      <c r="B6" s="7" t="inlineStr">
        <is>
          <t>Date the vehicle was first held (purchased / leased)</t>
        </is>
      </c>
      <c r="C6" s="9" t="n"/>
      <c r="D6" s="6" t="inlineStr">
        <is>
          <t>Used for the FBT 1/3 base-value reduction</t>
        </is>
      </c>
    </row>
    <row r="7">
      <c r="B7" s="7" t="inlineStr">
        <is>
          <t>Purchase price / base value (GST inclusive)</t>
        </is>
      </c>
      <c r="C7" s="10" t="n"/>
      <c r="D7" s="6" t="inlineStr">
        <is>
          <t>Cost including dealer delivery and accessories</t>
        </is>
      </c>
    </row>
    <row r="9">
      <c r="B9" s="7" t="inlineStr">
        <is>
          <t>Logbook period — start date</t>
        </is>
      </c>
      <c r="C9" s="9" t="n"/>
      <c r="D9" s="6" t="inlineStr">
        <is>
          <t>Must cover at least 12 continuous weeks</t>
        </is>
      </c>
    </row>
    <row r="10">
      <c r="B10" s="7" t="inlineStr">
        <is>
          <t>Logbook period — end date</t>
        </is>
      </c>
      <c r="C10" s="9" t="n"/>
      <c r="D10" s="6" t="inlineStr"/>
    </row>
    <row r="11">
      <c r="B11" s="7" t="inlineStr">
        <is>
          <t>Odometer reading at start of period</t>
        </is>
      </c>
      <c r="C11" s="11" t="n"/>
      <c r="D11" s="6" t="inlineStr">
        <is>
          <t>Read it off the dash on day one</t>
        </is>
      </c>
    </row>
    <row r="12">
      <c r="B12" s="7" t="inlineStr">
        <is>
          <t>Odometer reading at end of period</t>
        </is>
      </c>
      <c r="C12" s="11" t="n"/>
      <c r="D12" s="6" t="inlineStr">
        <is>
          <t>Read it off the dash on the last day</t>
        </is>
      </c>
    </row>
    <row r="14">
      <c r="B14" s="7" t="inlineStr">
        <is>
          <t>Odometer at start of FBT year (1 April)</t>
        </is>
      </c>
      <c r="C14" s="11" t="n"/>
      <c r="D14" s="6" t="inlineStr">
        <is>
          <t>Needed for the FBT return</t>
        </is>
      </c>
    </row>
    <row r="15">
      <c r="B15" s="7" t="inlineStr">
        <is>
          <t>Odometer at end of FBT year (31 March)</t>
        </is>
      </c>
      <c r="C15" s="11" t="n"/>
      <c r="D15" s="6" t="inlineStr"/>
    </row>
    <row r="17">
      <c r="B17" s="12" t="inlineStr">
        <is>
          <t>Total kilometres travelled in the period</t>
        </is>
      </c>
      <c r="C17" s="13">
        <f>IF(AND(C12&gt;0,C11&gt;0),C12-C11,0)</f>
        <v/>
      </c>
      <c r="D17" s="14" t="inlineStr">
        <is>
          <t>Closing odometer less opening odometer.</t>
        </is>
      </c>
    </row>
    <row r="19">
      <c r="B19" s="14" t="inlineStr">
        <is>
          <t>Fill in the yellow cells. Blue text = your entry; black = calculated.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2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3" customWidth="1" min="4" max="4"/>
    <col width="15" customWidth="1" min="5" max="5"/>
    <col width="15" customWidth="1" min="6" max="6"/>
    <col width="46" customWidth="1" min="7" max="7"/>
  </cols>
  <sheetData>
    <row r="1" ht="32" customHeight="1">
      <c r="A1" s="1" t="inlineStr">
        <is>
          <t>ApexLedger  ·  Journey logbook</t>
        </is>
      </c>
    </row>
    <row r="2" ht="28" customHeight="1">
      <c r="A2" s="6" t="inlineStr">
        <is>
          <t>One row per journey. Enter the date, the odometer readings and the purpose, then pick Business or Private — kilometres calculate automatically. Row 4 is an example; overwrite it.</t>
        </is>
      </c>
    </row>
    <row r="3" ht="30" customHeight="1">
      <c r="A3" s="15" t="inlineStr">
        <is>
          <t>Date</t>
        </is>
      </c>
      <c r="B3" s="15" t="inlineStr">
        <is>
          <t>Odometer start</t>
        </is>
      </c>
      <c r="C3" s="15" t="inlineStr">
        <is>
          <t>Odometer end</t>
        </is>
      </c>
      <c r="D3" s="15" t="inlineStr">
        <is>
          <t>Total km</t>
        </is>
      </c>
      <c r="E3" s="15" t="inlineStr">
        <is>
          <t>Business or private</t>
        </is>
      </c>
      <c r="F3" s="15" t="inlineStr">
        <is>
          <t>Business km</t>
        </is>
      </c>
      <c r="G3" s="15" t="inlineStr">
        <is>
          <t>Purpose of the journey</t>
        </is>
      </c>
    </row>
    <row r="4">
      <c r="A4" s="16">
        <f>DATE(2026,4,8)</f>
        <v/>
      </c>
      <c r="B4" s="17" t="n">
        <v>45210</v>
      </c>
      <c r="C4" s="17" t="n">
        <v>45268</v>
      </c>
      <c r="D4" s="18">
        <f>IF(AND(B4&lt;&gt;"",C4&lt;&gt;""),C4-B4,"")</f>
        <v/>
      </c>
      <c r="E4" s="19" t="inlineStr">
        <is>
          <t>Business</t>
        </is>
      </c>
      <c r="F4" s="18">
        <f>IF(AND(D4&lt;&gt;"",E4="Business"),D4,"")</f>
        <v/>
      </c>
      <c r="G4" s="20" t="inlineStr">
        <is>
          <t>Site visit — 14 Harbour Rd to client premises and return</t>
        </is>
      </c>
    </row>
    <row r="5">
      <c r="A5" s="9" t="n"/>
      <c r="B5" s="11" t="n"/>
      <c r="C5" s="11" t="n"/>
      <c r="D5" s="18">
        <f>IF(AND(B5&lt;&gt;"",C5&lt;&gt;""),C5-B5,"")</f>
        <v/>
      </c>
      <c r="E5" s="8" t="n"/>
      <c r="F5" s="18">
        <f>IF(AND(D5&lt;&gt;"",E5="Business"),D5,"")</f>
        <v/>
      </c>
      <c r="G5" s="21" t="n"/>
    </row>
    <row r="6">
      <c r="A6" s="9" t="n"/>
      <c r="B6" s="11" t="n"/>
      <c r="C6" s="11" t="n"/>
      <c r="D6" s="18">
        <f>IF(AND(B6&lt;&gt;"",C6&lt;&gt;""),C6-B6,"")</f>
        <v/>
      </c>
      <c r="E6" s="8" t="n"/>
      <c r="F6" s="18">
        <f>IF(AND(D6&lt;&gt;"",E6="Business"),D6,"")</f>
        <v/>
      </c>
      <c r="G6" s="21" t="n"/>
    </row>
    <row r="7">
      <c r="A7" s="9" t="n"/>
      <c r="B7" s="11" t="n"/>
      <c r="C7" s="11" t="n"/>
      <c r="D7" s="18">
        <f>IF(AND(B7&lt;&gt;"",C7&lt;&gt;""),C7-B7,"")</f>
        <v/>
      </c>
      <c r="E7" s="8" t="n"/>
      <c r="F7" s="18">
        <f>IF(AND(D7&lt;&gt;"",E7="Business"),D7,"")</f>
        <v/>
      </c>
      <c r="G7" s="21" t="n"/>
    </row>
    <row r="8">
      <c r="A8" s="9" t="n"/>
      <c r="B8" s="11" t="n"/>
      <c r="C8" s="11" t="n"/>
      <c r="D8" s="18">
        <f>IF(AND(B8&lt;&gt;"",C8&lt;&gt;""),C8-B8,"")</f>
        <v/>
      </c>
      <c r="E8" s="8" t="n"/>
      <c r="F8" s="18">
        <f>IF(AND(D8&lt;&gt;"",E8="Business"),D8,"")</f>
        <v/>
      </c>
      <c r="G8" s="21" t="n"/>
    </row>
    <row r="9">
      <c r="A9" s="9" t="n"/>
      <c r="B9" s="11" t="n"/>
      <c r="C9" s="11" t="n"/>
      <c r="D9" s="18">
        <f>IF(AND(B9&lt;&gt;"",C9&lt;&gt;""),C9-B9,"")</f>
        <v/>
      </c>
      <c r="E9" s="8" t="n"/>
      <c r="F9" s="18">
        <f>IF(AND(D9&lt;&gt;"",E9="Business"),D9,"")</f>
        <v/>
      </c>
      <c r="G9" s="21" t="n"/>
    </row>
    <row r="10">
      <c r="A10" s="9" t="n"/>
      <c r="B10" s="11" t="n"/>
      <c r="C10" s="11" t="n"/>
      <c r="D10" s="18">
        <f>IF(AND(B10&lt;&gt;"",C10&lt;&gt;""),C10-B10,"")</f>
        <v/>
      </c>
      <c r="E10" s="8" t="n"/>
      <c r="F10" s="18">
        <f>IF(AND(D10&lt;&gt;"",E10="Business"),D10,"")</f>
        <v/>
      </c>
      <c r="G10" s="21" t="n"/>
    </row>
    <row r="11">
      <c r="A11" s="9" t="n"/>
      <c r="B11" s="11" t="n"/>
      <c r="C11" s="11" t="n"/>
      <c r="D11" s="18">
        <f>IF(AND(B11&lt;&gt;"",C11&lt;&gt;""),C11-B11,"")</f>
        <v/>
      </c>
      <c r="E11" s="8" t="n"/>
      <c r="F11" s="18">
        <f>IF(AND(D11&lt;&gt;"",E11="Business"),D11,"")</f>
        <v/>
      </c>
      <c r="G11" s="21" t="n"/>
    </row>
    <row r="12">
      <c r="A12" s="9" t="n"/>
      <c r="B12" s="11" t="n"/>
      <c r="C12" s="11" t="n"/>
      <c r="D12" s="18">
        <f>IF(AND(B12&lt;&gt;"",C12&lt;&gt;""),C12-B12,"")</f>
        <v/>
      </c>
      <c r="E12" s="8" t="n"/>
      <c r="F12" s="18">
        <f>IF(AND(D12&lt;&gt;"",E12="Business"),D12,"")</f>
        <v/>
      </c>
      <c r="G12" s="21" t="n"/>
    </row>
    <row r="13">
      <c r="A13" s="9" t="n"/>
      <c r="B13" s="11" t="n"/>
      <c r="C13" s="11" t="n"/>
      <c r="D13" s="18">
        <f>IF(AND(B13&lt;&gt;"",C13&lt;&gt;""),C13-B13,"")</f>
        <v/>
      </c>
      <c r="E13" s="8" t="n"/>
      <c r="F13" s="18">
        <f>IF(AND(D13&lt;&gt;"",E13="Business"),D13,"")</f>
        <v/>
      </c>
      <c r="G13" s="21" t="n"/>
    </row>
    <row r="14">
      <c r="A14" s="9" t="n"/>
      <c r="B14" s="11" t="n"/>
      <c r="C14" s="11" t="n"/>
      <c r="D14" s="18">
        <f>IF(AND(B14&lt;&gt;"",C14&lt;&gt;""),C14-B14,"")</f>
        <v/>
      </c>
      <c r="E14" s="8" t="n"/>
      <c r="F14" s="18">
        <f>IF(AND(D14&lt;&gt;"",E14="Business"),D14,"")</f>
        <v/>
      </c>
      <c r="G14" s="21" t="n"/>
    </row>
    <row r="15">
      <c r="A15" s="9" t="n"/>
      <c r="B15" s="11" t="n"/>
      <c r="C15" s="11" t="n"/>
      <c r="D15" s="18">
        <f>IF(AND(B15&lt;&gt;"",C15&lt;&gt;""),C15-B15,"")</f>
        <v/>
      </c>
      <c r="E15" s="8" t="n"/>
      <c r="F15" s="18">
        <f>IF(AND(D15&lt;&gt;"",E15="Business"),D15,"")</f>
        <v/>
      </c>
      <c r="G15" s="21" t="n"/>
    </row>
    <row r="16">
      <c r="A16" s="9" t="n"/>
      <c r="B16" s="11" t="n"/>
      <c r="C16" s="11" t="n"/>
      <c r="D16" s="18">
        <f>IF(AND(B16&lt;&gt;"",C16&lt;&gt;""),C16-B16,"")</f>
        <v/>
      </c>
      <c r="E16" s="8" t="n"/>
      <c r="F16" s="18">
        <f>IF(AND(D16&lt;&gt;"",E16="Business"),D16,"")</f>
        <v/>
      </c>
      <c r="G16" s="21" t="n"/>
    </row>
    <row r="17">
      <c r="A17" s="9" t="n"/>
      <c r="B17" s="11" t="n"/>
      <c r="C17" s="11" t="n"/>
      <c r="D17" s="18">
        <f>IF(AND(B17&lt;&gt;"",C17&lt;&gt;""),C17-B17,"")</f>
        <v/>
      </c>
      <c r="E17" s="8" t="n"/>
      <c r="F17" s="18">
        <f>IF(AND(D17&lt;&gt;"",E17="Business"),D17,"")</f>
        <v/>
      </c>
      <c r="G17" s="21" t="n"/>
    </row>
    <row r="18">
      <c r="A18" s="9" t="n"/>
      <c r="B18" s="11" t="n"/>
      <c r="C18" s="11" t="n"/>
      <c r="D18" s="18">
        <f>IF(AND(B18&lt;&gt;"",C18&lt;&gt;""),C18-B18,"")</f>
        <v/>
      </c>
      <c r="E18" s="8" t="n"/>
      <c r="F18" s="18">
        <f>IF(AND(D18&lt;&gt;"",E18="Business"),D18,"")</f>
        <v/>
      </c>
      <c r="G18" s="21" t="n"/>
    </row>
    <row r="19">
      <c r="A19" s="9" t="n"/>
      <c r="B19" s="11" t="n"/>
      <c r="C19" s="11" t="n"/>
      <c r="D19" s="18">
        <f>IF(AND(B19&lt;&gt;"",C19&lt;&gt;""),C19-B19,"")</f>
        <v/>
      </c>
      <c r="E19" s="8" t="n"/>
      <c r="F19" s="18">
        <f>IF(AND(D19&lt;&gt;"",E19="Business"),D19,"")</f>
        <v/>
      </c>
      <c r="G19" s="21" t="n"/>
    </row>
    <row r="20">
      <c r="A20" s="9" t="n"/>
      <c r="B20" s="11" t="n"/>
      <c r="C20" s="11" t="n"/>
      <c r="D20" s="18">
        <f>IF(AND(B20&lt;&gt;"",C20&lt;&gt;""),C20-B20,"")</f>
        <v/>
      </c>
      <c r="E20" s="8" t="n"/>
      <c r="F20" s="18">
        <f>IF(AND(D20&lt;&gt;"",E20="Business"),D20,"")</f>
        <v/>
      </c>
      <c r="G20" s="21" t="n"/>
    </row>
    <row r="21">
      <c r="A21" s="9" t="n"/>
      <c r="B21" s="11" t="n"/>
      <c r="C21" s="11" t="n"/>
      <c r="D21" s="18">
        <f>IF(AND(B21&lt;&gt;"",C21&lt;&gt;""),C21-B21,"")</f>
        <v/>
      </c>
      <c r="E21" s="8" t="n"/>
      <c r="F21" s="18">
        <f>IF(AND(D21&lt;&gt;"",E21="Business"),D21,"")</f>
        <v/>
      </c>
      <c r="G21" s="21" t="n"/>
    </row>
    <row r="22">
      <c r="A22" s="9" t="n"/>
      <c r="B22" s="11" t="n"/>
      <c r="C22" s="11" t="n"/>
      <c r="D22" s="18">
        <f>IF(AND(B22&lt;&gt;"",C22&lt;&gt;""),C22-B22,"")</f>
        <v/>
      </c>
      <c r="E22" s="8" t="n"/>
      <c r="F22" s="18">
        <f>IF(AND(D22&lt;&gt;"",E22="Business"),D22,"")</f>
        <v/>
      </c>
      <c r="G22" s="21" t="n"/>
    </row>
    <row r="23">
      <c r="A23" s="9" t="n"/>
      <c r="B23" s="11" t="n"/>
      <c r="C23" s="11" t="n"/>
      <c r="D23" s="18">
        <f>IF(AND(B23&lt;&gt;"",C23&lt;&gt;""),C23-B23,"")</f>
        <v/>
      </c>
      <c r="E23" s="8" t="n"/>
      <c r="F23" s="18">
        <f>IF(AND(D23&lt;&gt;"",E23="Business"),D23,"")</f>
        <v/>
      </c>
      <c r="G23" s="21" t="n"/>
    </row>
    <row r="24">
      <c r="A24" s="9" t="n"/>
      <c r="B24" s="11" t="n"/>
      <c r="C24" s="11" t="n"/>
      <c r="D24" s="18">
        <f>IF(AND(B24&lt;&gt;"",C24&lt;&gt;""),C24-B24,"")</f>
        <v/>
      </c>
      <c r="E24" s="8" t="n"/>
      <c r="F24" s="18">
        <f>IF(AND(D24&lt;&gt;"",E24="Business"),D24,"")</f>
        <v/>
      </c>
      <c r="G24" s="21" t="n"/>
    </row>
    <row r="25">
      <c r="A25" s="9" t="n"/>
      <c r="B25" s="11" t="n"/>
      <c r="C25" s="11" t="n"/>
      <c r="D25" s="18">
        <f>IF(AND(B25&lt;&gt;"",C25&lt;&gt;""),C25-B25,"")</f>
        <v/>
      </c>
      <c r="E25" s="8" t="n"/>
      <c r="F25" s="18">
        <f>IF(AND(D25&lt;&gt;"",E25="Business"),D25,"")</f>
        <v/>
      </c>
      <c r="G25" s="21" t="n"/>
    </row>
    <row r="26">
      <c r="A26" s="9" t="n"/>
      <c r="B26" s="11" t="n"/>
      <c r="C26" s="11" t="n"/>
      <c r="D26" s="18">
        <f>IF(AND(B26&lt;&gt;"",C26&lt;&gt;""),C26-B26,"")</f>
        <v/>
      </c>
      <c r="E26" s="8" t="n"/>
      <c r="F26" s="18">
        <f>IF(AND(D26&lt;&gt;"",E26="Business"),D26,"")</f>
        <v/>
      </c>
      <c r="G26" s="21" t="n"/>
    </row>
    <row r="27">
      <c r="A27" s="9" t="n"/>
      <c r="B27" s="11" t="n"/>
      <c r="C27" s="11" t="n"/>
      <c r="D27" s="18">
        <f>IF(AND(B27&lt;&gt;"",C27&lt;&gt;""),C27-B27,"")</f>
        <v/>
      </c>
      <c r="E27" s="8" t="n"/>
      <c r="F27" s="18">
        <f>IF(AND(D27&lt;&gt;"",E27="Business"),D27,"")</f>
        <v/>
      </c>
      <c r="G27" s="21" t="n"/>
    </row>
    <row r="28">
      <c r="A28" s="9" t="n"/>
      <c r="B28" s="11" t="n"/>
      <c r="C28" s="11" t="n"/>
      <c r="D28" s="18">
        <f>IF(AND(B28&lt;&gt;"",C28&lt;&gt;""),C28-B28,"")</f>
        <v/>
      </c>
      <c r="E28" s="8" t="n"/>
      <c r="F28" s="18">
        <f>IF(AND(D28&lt;&gt;"",E28="Business"),D28,"")</f>
        <v/>
      </c>
      <c r="G28" s="21" t="n"/>
    </row>
    <row r="29">
      <c r="A29" s="9" t="n"/>
      <c r="B29" s="11" t="n"/>
      <c r="C29" s="11" t="n"/>
      <c r="D29" s="18">
        <f>IF(AND(B29&lt;&gt;"",C29&lt;&gt;""),C29-B29,"")</f>
        <v/>
      </c>
      <c r="E29" s="8" t="n"/>
      <c r="F29" s="18">
        <f>IF(AND(D29&lt;&gt;"",E29="Business"),D29,"")</f>
        <v/>
      </c>
      <c r="G29" s="21" t="n"/>
    </row>
    <row r="30">
      <c r="A30" s="9" t="n"/>
      <c r="B30" s="11" t="n"/>
      <c r="C30" s="11" t="n"/>
      <c r="D30" s="18">
        <f>IF(AND(B30&lt;&gt;"",C30&lt;&gt;""),C30-B30,"")</f>
        <v/>
      </c>
      <c r="E30" s="8" t="n"/>
      <c r="F30" s="18">
        <f>IF(AND(D30&lt;&gt;"",E30="Business"),D30,"")</f>
        <v/>
      </c>
      <c r="G30" s="21" t="n"/>
    </row>
    <row r="31">
      <c r="A31" s="9" t="n"/>
      <c r="B31" s="11" t="n"/>
      <c r="C31" s="11" t="n"/>
      <c r="D31" s="18">
        <f>IF(AND(B31&lt;&gt;"",C31&lt;&gt;""),C31-B31,"")</f>
        <v/>
      </c>
      <c r="E31" s="8" t="n"/>
      <c r="F31" s="18">
        <f>IF(AND(D31&lt;&gt;"",E31="Business"),D31,"")</f>
        <v/>
      </c>
      <c r="G31" s="21" t="n"/>
    </row>
    <row r="32">
      <c r="A32" s="9" t="n"/>
      <c r="B32" s="11" t="n"/>
      <c r="C32" s="11" t="n"/>
      <c r="D32" s="18">
        <f>IF(AND(B32&lt;&gt;"",C32&lt;&gt;""),C32-B32,"")</f>
        <v/>
      </c>
      <c r="E32" s="8" t="n"/>
      <c r="F32" s="18">
        <f>IF(AND(D32&lt;&gt;"",E32="Business"),D32,"")</f>
        <v/>
      </c>
      <c r="G32" s="21" t="n"/>
    </row>
    <row r="33">
      <c r="A33" s="9" t="n"/>
      <c r="B33" s="11" t="n"/>
      <c r="C33" s="11" t="n"/>
      <c r="D33" s="18">
        <f>IF(AND(B33&lt;&gt;"",C33&lt;&gt;""),C33-B33,"")</f>
        <v/>
      </c>
      <c r="E33" s="8" t="n"/>
      <c r="F33" s="18">
        <f>IF(AND(D33&lt;&gt;"",E33="Business"),D33,"")</f>
        <v/>
      </c>
      <c r="G33" s="21" t="n"/>
    </row>
    <row r="34">
      <c r="A34" s="9" t="n"/>
      <c r="B34" s="11" t="n"/>
      <c r="C34" s="11" t="n"/>
      <c r="D34" s="18">
        <f>IF(AND(B34&lt;&gt;"",C34&lt;&gt;""),C34-B34,"")</f>
        <v/>
      </c>
      <c r="E34" s="8" t="n"/>
      <c r="F34" s="18">
        <f>IF(AND(D34&lt;&gt;"",E34="Business"),D34,"")</f>
        <v/>
      </c>
      <c r="G34" s="21" t="n"/>
    </row>
    <row r="35">
      <c r="A35" s="9" t="n"/>
      <c r="B35" s="11" t="n"/>
      <c r="C35" s="11" t="n"/>
      <c r="D35" s="18">
        <f>IF(AND(B35&lt;&gt;"",C35&lt;&gt;""),C35-B35,"")</f>
        <v/>
      </c>
      <c r="E35" s="8" t="n"/>
      <c r="F35" s="18">
        <f>IF(AND(D35&lt;&gt;"",E35="Business"),D35,"")</f>
        <v/>
      </c>
      <c r="G35" s="21" t="n"/>
    </row>
    <row r="36">
      <c r="A36" s="9" t="n"/>
      <c r="B36" s="11" t="n"/>
      <c r="C36" s="11" t="n"/>
      <c r="D36" s="18">
        <f>IF(AND(B36&lt;&gt;"",C36&lt;&gt;""),C36-B36,"")</f>
        <v/>
      </c>
      <c r="E36" s="8" t="n"/>
      <c r="F36" s="18">
        <f>IF(AND(D36&lt;&gt;"",E36="Business"),D36,"")</f>
        <v/>
      </c>
      <c r="G36" s="21" t="n"/>
    </row>
    <row r="37">
      <c r="A37" s="9" t="n"/>
      <c r="B37" s="11" t="n"/>
      <c r="C37" s="11" t="n"/>
      <c r="D37" s="18">
        <f>IF(AND(B37&lt;&gt;"",C37&lt;&gt;""),C37-B37,"")</f>
        <v/>
      </c>
      <c r="E37" s="8" t="n"/>
      <c r="F37" s="18">
        <f>IF(AND(D37&lt;&gt;"",E37="Business"),D37,"")</f>
        <v/>
      </c>
      <c r="G37" s="21" t="n"/>
    </row>
    <row r="38">
      <c r="A38" s="9" t="n"/>
      <c r="B38" s="11" t="n"/>
      <c r="C38" s="11" t="n"/>
      <c r="D38" s="18">
        <f>IF(AND(B38&lt;&gt;"",C38&lt;&gt;""),C38-B38,"")</f>
        <v/>
      </c>
      <c r="E38" s="8" t="n"/>
      <c r="F38" s="18">
        <f>IF(AND(D38&lt;&gt;"",E38="Business"),D38,"")</f>
        <v/>
      </c>
      <c r="G38" s="21" t="n"/>
    </row>
    <row r="39">
      <c r="A39" s="9" t="n"/>
      <c r="B39" s="11" t="n"/>
      <c r="C39" s="11" t="n"/>
      <c r="D39" s="18">
        <f>IF(AND(B39&lt;&gt;"",C39&lt;&gt;""),C39-B39,"")</f>
        <v/>
      </c>
      <c r="E39" s="8" t="n"/>
      <c r="F39" s="18">
        <f>IF(AND(D39&lt;&gt;"",E39="Business"),D39,"")</f>
        <v/>
      </c>
      <c r="G39" s="21" t="n"/>
    </row>
    <row r="40">
      <c r="A40" s="9" t="n"/>
      <c r="B40" s="11" t="n"/>
      <c r="C40" s="11" t="n"/>
      <c r="D40" s="18">
        <f>IF(AND(B40&lt;&gt;"",C40&lt;&gt;""),C40-B40,"")</f>
        <v/>
      </c>
      <c r="E40" s="8" t="n"/>
      <c r="F40" s="18">
        <f>IF(AND(D40&lt;&gt;"",E40="Business"),D40,"")</f>
        <v/>
      </c>
      <c r="G40" s="21" t="n"/>
    </row>
    <row r="41">
      <c r="A41" s="9" t="n"/>
      <c r="B41" s="11" t="n"/>
      <c r="C41" s="11" t="n"/>
      <c r="D41" s="18">
        <f>IF(AND(B41&lt;&gt;"",C41&lt;&gt;""),C41-B41,"")</f>
        <v/>
      </c>
      <c r="E41" s="8" t="n"/>
      <c r="F41" s="18">
        <f>IF(AND(D41&lt;&gt;"",E41="Business"),D41,"")</f>
        <v/>
      </c>
      <c r="G41" s="21" t="n"/>
    </row>
    <row r="42">
      <c r="A42" s="9" t="n"/>
      <c r="B42" s="11" t="n"/>
      <c r="C42" s="11" t="n"/>
      <c r="D42" s="18">
        <f>IF(AND(B42&lt;&gt;"",C42&lt;&gt;""),C42-B42,"")</f>
        <v/>
      </c>
      <c r="E42" s="8" t="n"/>
      <c r="F42" s="18">
        <f>IF(AND(D42&lt;&gt;"",E42="Business"),D42,"")</f>
        <v/>
      </c>
      <c r="G42" s="21" t="n"/>
    </row>
    <row r="43">
      <c r="A43" s="9" t="n"/>
      <c r="B43" s="11" t="n"/>
      <c r="C43" s="11" t="n"/>
      <c r="D43" s="18">
        <f>IF(AND(B43&lt;&gt;"",C43&lt;&gt;""),C43-B43,"")</f>
        <v/>
      </c>
      <c r="E43" s="8" t="n"/>
      <c r="F43" s="18">
        <f>IF(AND(D43&lt;&gt;"",E43="Business"),D43,"")</f>
        <v/>
      </c>
      <c r="G43" s="21" t="n"/>
    </row>
    <row r="44">
      <c r="A44" s="9" t="n"/>
      <c r="B44" s="11" t="n"/>
      <c r="C44" s="11" t="n"/>
      <c r="D44" s="18">
        <f>IF(AND(B44&lt;&gt;"",C44&lt;&gt;""),C44-B44,"")</f>
        <v/>
      </c>
      <c r="E44" s="8" t="n"/>
      <c r="F44" s="18">
        <f>IF(AND(D44&lt;&gt;"",E44="Business"),D44,"")</f>
        <v/>
      </c>
      <c r="G44" s="21" t="n"/>
    </row>
    <row r="45">
      <c r="A45" s="9" t="n"/>
      <c r="B45" s="11" t="n"/>
      <c r="C45" s="11" t="n"/>
      <c r="D45" s="18">
        <f>IF(AND(B45&lt;&gt;"",C45&lt;&gt;""),C45-B45,"")</f>
        <v/>
      </c>
      <c r="E45" s="8" t="n"/>
      <c r="F45" s="18">
        <f>IF(AND(D45&lt;&gt;"",E45="Business"),D45,"")</f>
        <v/>
      </c>
      <c r="G45" s="21" t="n"/>
    </row>
    <row r="46">
      <c r="A46" s="9" t="n"/>
      <c r="B46" s="11" t="n"/>
      <c r="C46" s="11" t="n"/>
      <c r="D46" s="18">
        <f>IF(AND(B46&lt;&gt;"",C46&lt;&gt;""),C46-B46,"")</f>
        <v/>
      </c>
      <c r="E46" s="8" t="n"/>
      <c r="F46" s="18">
        <f>IF(AND(D46&lt;&gt;"",E46="Business"),D46,"")</f>
        <v/>
      </c>
      <c r="G46" s="21" t="n"/>
    </row>
    <row r="47">
      <c r="A47" s="9" t="n"/>
      <c r="B47" s="11" t="n"/>
      <c r="C47" s="11" t="n"/>
      <c r="D47" s="18">
        <f>IF(AND(B47&lt;&gt;"",C47&lt;&gt;""),C47-B47,"")</f>
        <v/>
      </c>
      <c r="E47" s="8" t="n"/>
      <c r="F47" s="18">
        <f>IF(AND(D47&lt;&gt;"",E47="Business"),D47,"")</f>
        <v/>
      </c>
      <c r="G47" s="21" t="n"/>
    </row>
    <row r="48">
      <c r="A48" s="9" t="n"/>
      <c r="B48" s="11" t="n"/>
      <c r="C48" s="11" t="n"/>
      <c r="D48" s="18">
        <f>IF(AND(B48&lt;&gt;"",C48&lt;&gt;""),C48-B48,"")</f>
        <v/>
      </c>
      <c r="E48" s="8" t="n"/>
      <c r="F48" s="18">
        <f>IF(AND(D48&lt;&gt;"",E48="Business"),D48,"")</f>
        <v/>
      </c>
      <c r="G48" s="21" t="n"/>
    </row>
    <row r="49">
      <c r="A49" s="9" t="n"/>
      <c r="B49" s="11" t="n"/>
      <c r="C49" s="11" t="n"/>
      <c r="D49" s="18">
        <f>IF(AND(B49&lt;&gt;"",C49&lt;&gt;""),C49-B49,"")</f>
        <v/>
      </c>
      <c r="E49" s="8" t="n"/>
      <c r="F49" s="18">
        <f>IF(AND(D49&lt;&gt;"",E49="Business"),D49,"")</f>
        <v/>
      </c>
      <c r="G49" s="21" t="n"/>
    </row>
    <row r="50">
      <c r="A50" s="9" t="n"/>
      <c r="B50" s="11" t="n"/>
      <c r="C50" s="11" t="n"/>
      <c r="D50" s="18">
        <f>IF(AND(B50&lt;&gt;"",C50&lt;&gt;""),C50-B50,"")</f>
        <v/>
      </c>
      <c r="E50" s="8" t="n"/>
      <c r="F50" s="18">
        <f>IF(AND(D50&lt;&gt;"",E50="Business"),D50,"")</f>
        <v/>
      </c>
      <c r="G50" s="21" t="n"/>
    </row>
    <row r="51">
      <c r="A51" s="9" t="n"/>
      <c r="B51" s="11" t="n"/>
      <c r="C51" s="11" t="n"/>
      <c r="D51" s="18">
        <f>IF(AND(B51&lt;&gt;"",C51&lt;&gt;""),C51-B51,"")</f>
        <v/>
      </c>
      <c r="E51" s="8" t="n"/>
      <c r="F51" s="18">
        <f>IF(AND(D51&lt;&gt;"",E51="Business"),D51,"")</f>
        <v/>
      </c>
      <c r="G51" s="21" t="n"/>
    </row>
    <row r="52">
      <c r="A52" s="9" t="n"/>
      <c r="B52" s="11" t="n"/>
      <c r="C52" s="11" t="n"/>
      <c r="D52" s="18">
        <f>IF(AND(B52&lt;&gt;"",C52&lt;&gt;""),C52-B52,"")</f>
        <v/>
      </c>
      <c r="E52" s="8" t="n"/>
      <c r="F52" s="18">
        <f>IF(AND(D52&lt;&gt;"",E52="Business"),D52,"")</f>
        <v/>
      </c>
      <c r="G52" s="21" t="n"/>
    </row>
    <row r="53">
      <c r="A53" s="9" t="n"/>
      <c r="B53" s="11" t="n"/>
      <c r="C53" s="11" t="n"/>
      <c r="D53" s="18">
        <f>IF(AND(B53&lt;&gt;"",C53&lt;&gt;""),C53-B53,"")</f>
        <v/>
      </c>
      <c r="E53" s="8" t="n"/>
      <c r="F53" s="18">
        <f>IF(AND(D53&lt;&gt;"",E53="Business"),D53,"")</f>
        <v/>
      </c>
      <c r="G53" s="21" t="n"/>
    </row>
    <row r="54">
      <c r="A54" s="9" t="n"/>
      <c r="B54" s="11" t="n"/>
      <c r="C54" s="11" t="n"/>
      <c r="D54" s="18">
        <f>IF(AND(B54&lt;&gt;"",C54&lt;&gt;""),C54-B54,"")</f>
        <v/>
      </c>
      <c r="E54" s="8" t="n"/>
      <c r="F54" s="18">
        <f>IF(AND(D54&lt;&gt;"",E54="Business"),D54,"")</f>
        <v/>
      </c>
      <c r="G54" s="21" t="n"/>
    </row>
    <row r="55">
      <c r="A55" s="9" t="n"/>
      <c r="B55" s="11" t="n"/>
      <c r="C55" s="11" t="n"/>
      <c r="D55" s="18">
        <f>IF(AND(B55&lt;&gt;"",C55&lt;&gt;""),C55-B55,"")</f>
        <v/>
      </c>
      <c r="E55" s="8" t="n"/>
      <c r="F55" s="18">
        <f>IF(AND(D55&lt;&gt;"",E55="Business"),D55,"")</f>
        <v/>
      </c>
      <c r="G55" s="21" t="n"/>
    </row>
    <row r="56">
      <c r="A56" s="9" t="n"/>
      <c r="B56" s="11" t="n"/>
      <c r="C56" s="11" t="n"/>
      <c r="D56" s="18">
        <f>IF(AND(B56&lt;&gt;"",C56&lt;&gt;""),C56-B56,"")</f>
        <v/>
      </c>
      <c r="E56" s="8" t="n"/>
      <c r="F56" s="18">
        <f>IF(AND(D56&lt;&gt;"",E56="Business"),D56,"")</f>
        <v/>
      </c>
      <c r="G56" s="21" t="n"/>
    </row>
    <row r="57">
      <c r="A57" s="9" t="n"/>
      <c r="B57" s="11" t="n"/>
      <c r="C57" s="11" t="n"/>
      <c r="D57" s="18">
        <f>IF(AND(B57&lt;&gt;"",C57&lt;&gt;""),C57-B57,"")</f>
        <v/>
      </c>
      <c r="E57" s="8" t="n"/>
      <c r="F57" s="18">
        <f>IF(AND(D57&lt;&gt;"",E57="Business"),D57,"")</f>
        <v/>
      </c>
      <c r="G57" s="21" t="n"/>
    </row>
    <row r="58">
      <c r="A58" s="9" t="n"/>
      <c r="B58" s="11" t="n"/>
      <c r="C58" s="11" t="n"/>
      <c r="D58" s="18">
        <f>IF(AND(B58&lt;&gt;"",C58&lt;&gt;""),C58-B58,"")</f>
        <v/>
      </c>
      <c r="E58" s="8" t="n"/>
      <c r="F58" s="18">
        <f>IF(AND(D58&lt;&gt;"",E58="Business"),D58,"")</f>
        <v/>
      </c>
      <c r="G58" s="21" t="n"/>
    </row>
    <row r="59">
      <c r="A59" s="9" t="n"/>
      <c r="B59" s="11" t="n"/>
      <c r="C59" s="11" t="n"/>
      <c r="D59" s="18">
        <f>IF(AND(B59&lt;&gt;"",C59&lt;&gt;""),C59-B59,"")</f>
        <v/>
      </c>
      <c r="E59" s="8" t="n"/>
      <c r="F59" s="18">
        <f>IF(AND(D59&lt;&gt;"",E59="Business"),D59,"")</f>
        <v/>
      </c>
      <c r="G59" s="21" t="n"/>
    </row>
    <row r="60">
      <c r="A60" s="9" t="n"/>
      <c r="B60" s="11" t="n"/>
      <c r="C60" s="11" t="n"/>
      <c r="D60" s="18">
        <f>IF(AND(B60&lt;&gt;"",C60&lt;&gt;""),C60-B60,"")</f>
        <v/>
      </c>
      <c r="E60" s="8" t="n"/>
      <c r="F60" s="18">
        <f>IF(AND(D60&lt;&gt;"",E60="Business"),D60,"")</f>
        <v/>
      </c>
      <c r="G60" s="21" t="n"/>
    </row>
    <row r="61">
      <c r="A61" s="9" t="n"/>
      <c r="B61" s="11" t="n"/>
      <c r="C61" s="11" t="n"/>
      <c r="D61" s="18">
        <f>IF(AND(B61&lt;&gt;"",C61&lt;&gt;""),C61-B61,"")</f>
        <v/>
      </c>
      <c r="E61" s="8" t="n"/>
      <c r="F61" s="18">
        <f>IF(AND(D61&lt;&gt;"",E61="Business"),D61,"")</f>
        <v/>
      </c>
      <c r="G61" s="21" t="n"/>
    </row>
    <row r="62">
      <c r="A62" s="9" t="n"/>
      <c r="B62" s="11" t="n"/>
      <c r="C62" s="11" t="n"/>
      <c r="D62" s="18">
        <f>IF(AND(B62&lt;&gt;"",C62&lt;&gt;""),C62-B62,"")</f>
        <v/>
      </c>
      <c r="E62" s="8" t="n"/>
      <c r="F62" s="18">
        <f>IF(AND(D62&lt;&gt;"",E62="Business"),D62,"")</f>
        <v/>
      </c>
      <c r="G62" s="21" t="n"/>
    </row>
    <row r="63">
      <c r="A63" s="9" t="n"/>
      <c r="B63" s="11" t="n"/>
      <c r="C63" s="11" t="n"/>
      <c r="D63" s="18">
        <f>IF(AND(B63&lt;&gt;"",C63&lt;&gt;""),C63-B63,"")</f>
        <v/>
      </c>
      <c r="E63" s="8" t="n"/>
      <c r="F63" s="18">
        <f>IF(AND(D63&lt;&gt;"",E63="Business"),D63,"")</f>
        <v/>
      </c>
      <c r="G63" s="21" t="n"/>
    </row>
    <row r="64">
      <c r="A64" s="9" t="n"/>
      <c r="B64" s="11" t="n"/>
      <c r="C64" s="11" t="n"/>
      <c r="D64" s="18">
        <f>IF(AND(B64&lt;&gt;"",C64&lt;&gt;""),C64-B64,"")</f>
        <v/>
      </c>
      <c r="E64" s="8" t="n"/>
      <c r="F64" s="18">
        <f>IF(AND(D64&lt;&gt;"",E64="Business"),D64,"")</f>
        <v/>
      </c>
      <c r="G64" s="21" t="n"/>
    </row>
    <row r="65">
      <c r="A65" s="9" t="n"/>
      <c r="B65" s="11" t="n"/>
      <c r="C65" s="11" t="n"/>
      <c r="D65" s="18">
        <f>IF(AND(B65&lt;&gt;"",C65&lt;&gt;""),C65-B65,"")</f>
        <v/>
      </c>
      <c r="E65" s="8" t="n"/>
      <c r="F65" s="18">
        <f>IF(AND(D65&lt;&gt;"",E65="Business"),D65,"")</f>
        <v/>
      </c>
      <c r="G65" s="21" t="n"/>
    </row>
    <row r="66">
      <c r="A66" s="9" t="n"/>
      <c r="B66" s="11" t="n"/>
      <c r="C66" s="11" t="n"/>
      <c r="D66" s="18">
        <f>IF(AND(B66&lt;&gt;"",C66&lt;&gt;""),C66-B66,"")</f>
        <v/>
      </c>
      <c r="E66" s="8" t="n"/>
      <c r="F66" s="18">
        <f>IF(AND(D66&lt;&gt;"",E66="Business"),D66,"")</f>
        <v/>
      </c>
      <c r="G66" s="21" t="n"/>
    </row>
    <row r="67">
      <c r="A67" s="9" t="n"/>
      <c r="B67" s="11" t="n"/>
      <c r="C67" s="11" t="n"/>
      <c r="D67" s="18">
        <f>IF(AND(B67&lt;&gt;"",C67&lt;&gt;""),C67-B67,"")</f>
        <v/>
      </c>
      <c r="E67" s="8" t="n"/>
      <c r="F67" s="18">
        <f>IF(AND(D67&lt;&gt;"",E67="Business"),D67,"")</f>
        <v/>
      </c>
      <c r="G67" s="21" t="n"/>
    </row>
    <row r="68">
      <c r="A68" s="9" t="n"/>
      <c r="B68" s="11" t="n"/>
      <c r="C68" s="11" t="n"/>
      <c r="D68" s="18">
        <f>IF(AND(B68&lt;&gt;"",C68&lt;&gt;""),C68-B68,"")</f>
        <v/>
      </c>
      <c r="E68" s="8" t="n"/>
      <c r="F68" s="18">
        <f>IF(AND(D68&lt;&gt;"",E68="Business"),D68,"")</f>
        <v/>
      </c>
      <c r="G68" s="21" t="n"/>
    </row>
    <row r="69">
      <c r="A69" s="9" t="n"/>
      <c r="B69" s="11" t="n"/>
      <c r="C69" s="11" t="n"/>
      <c r="D69" s="18">
        <f>IF(AND(B69&lt;&gt;"",C69&lt;&gt;""),C69-B69,"")</f>
        <v/>
      </c>
      <c r="E69" s="8" t="n"/>
      <c r="F69" s="18">
        <f>IF(AND(D69&lt;&gt;"",E69="Business"),D69,"")</f>
        <v/>
      </c>
      <c r="G69" s="21" t="n"/>
    </row>
    <row r="70">
      <c r="A70" s="9" t="n"/>
      <c r="B70" s="11" t="n"/>
      <c r="C70" s="11" t="n"/>
      <c r="D70" s="18">
        <f>IF(AND(B70&lt;&gt;"",C70&lt;&gt;""),C70-B70,"")</f>
        <v/>
      </c>
      <c r="E70" s="8" t="n"/>
      <c r="F70" s="18">
        <f>IF(AND(D70&lt;&gt;"",E70="Business"),D70,"")</f>
        <v/>
      </c>
      <c r="G70" s="21" t="n"/>
    </row>
    <row r="71">
      <c r="A71" s="9" t="n"/>
      <c r="B71" s="11" t="n"/>
      <c r="C71" s="11" t="n"/>
      <c r="D71" s="18">
        <f>IF(AND(B71&lt;&gt;"",C71&lt;&gt;""),C71-B71,"")</f>
        <v/>
      </c>
      <c r="E71" s="8" t="n"/>
      <c r="F71" s="18">
        <f>IF(AND(D71&lt;&gt;"",E71="Business"),D71,"")</f>
        <v/>
      </c>
      <c r="G71" s="21" t="n"/>
    </row>
    <row r="72">
      <c r="A72" s="9" t="n"/>
      <c r="B72" s="11" t="n"/>
      <c r="C72" s="11" t="n"/>
      <c r="D72" s="18">
        <f>IF(AND(B72&lt;&gt;"",C72&lt;&gt;""),C72-B72,"")</f>
        <v/>
      </c>
      <c r="E72" s="8" t="n"/>
      <c r="F72" s="18">
        <f>IF(AND(D72&lt;&gt;"",E72="Business"),D72,"")</f>
        <v/>
      </c>
      <c r="G72" s="21" t="n"/>
    </row>
    <row r="73">
      <c r="A73" s="9" t="n"/>
      <c r="B73" s="11" t="n"/>
      <c r="C73" s="11" t="n"/>
      <c r="D73" s="18">
        <f>IF(AND(B73&lt;&gt;"",C73&lt;&gt;""),C73-B73,"")</f>
        <v/>
      </c>
      <c r="E73" s="8" t="n"/>
      <c r="F73" s="18">
        <f>IF(AND(D73&lt;&gt;"",E73="Business"),D73,"")</f>
        <v/>
      </c>
      <c r="G73" s="21" t="n"/>
    </row>
    <row r="74">
      <c r="A74" s="9" t="n"/>
      <c r="B74" s="11" t="n"/>
      <c r="C74" s="11" t="n"/>
      <c r="D74" s="18">
        <f>IF(AND(B74&lt;&gt;"",C74&lt;&gt;""),C74-B74,"")</f>
        <v/>
      </c>
      <c r="E74" s="8" t="n"/>
      <c r="F74" s="18">
        <f>IF(AND(D74&lt;&gt;"",E74="Business"),D74,"")</f>
        <v/>
      </c>
      <c r="G74" s="21" t="n"/>
    </row>
    <row r="75">
      <c r="A75" s="9" t="n"/>
      <c r="B75" s="11" t="n"/>
      <c r="C75" s="11" t="n"/>
      <c r="D75" s="18">
        <f>IF(AND(B75&lt;&gt;"",C75&lt;&gt;""),C75-B75,"")</f>
        <v/>
      </c>
      <c r="E75" s="8" t="n"/>
      <c r="F75" s="18">
        <f>IF(AND(D75&lt;&gt;"",E75="Business"),D75,"")</f>
        <v/>
      </c>
      <c r="G75" s="21" t="n"/>
    </row>
    <row r="76">
      <c r="A76" s="9" t="n"/>
      <c r="B76" s="11" t="n"/>
      <c r="C76" s="11" t="n"/>
      <c r="D76" s="18">
        <f>IF(AND(B76&lt;&gt;"",C76&lt;&gt;""),C76-B76,"")</f>
        <v/>
      </c>
      <c r="E76" s="8" t="n"/>
      <c r="F76" s="18">
        <f>IF(AND(D76&lt;&gt;"",E76="Business"),D76,"")</f>
        <v/>
      </c>
      <c r="G76" s="21" t="n"/>
    </row>
    <row r="77">
      <c r="A77" s="9" t="n"/>
      <c r="B77" s="11" t="n"/>
      <c r="C77" s="11" t="n"/>
      <c r="D77" s="18">
        <f>IF(AND(B77&lt;&gt;"",C77&lt;&gt;""),C77-B77,"")</f>
        <v/>
      </c>
      <c r="E77" s="8" t="n"/>
      <c r="F77" s="18">
        <f>IF(AND(D77&lt;&gt;"",E77="Business"),D77,"")</f>
        <v/>
      </c>
      <c r="G77" s="21" t="n"/>
    </row>
    <row r="78">
      <c r="A78" s="9" t="n"/>
      <c r="B78" s="11" t="n"/>
      <c r="C78" s="11" t="n"/>
      <c r="D78" s="18">
        <f>IF(AND(B78&lt;&gt;"",C78&lt;&gt;""),C78-B78,"")</f>
        <v/>
      </c>
      <c r="E78" s="8" t="n"/>
      <c r="F78" s="18">
        <f>IF(AND(D78&lt;&gt;"",E78="Business"),D78,"")</f>
        <v/>
      </c>
      <c r="G78" s="21" t="n"/>
    </row>
    <row r="79">
      <c r="A79" s="9" t="n"/>
      <c r="B79" s="11" t="n"/>
      <c r="C79" s="11" t="n"/>
      <c r="D79" s="18">
        <f>IF(AND(B79&lt;&gt;"",C79&lt;&gt;""),C79-B79,"")</f>
        <v/>
      </c>
      <c r="E79" s="8" t="n"/>
      <c r="F79" s="18">
        <f>IF(AND(D79&lt;&gt;"",E79="Business"),D79,"")</f>
        <v/>
      </c>
      <c r="G79" s="21" t="n"/>
    </row>
    <row r="80">
      <c r="A80" s="9" t="n"/>
      <c r="B80" s="11" t="n"/>
      <c r="C80" s="11" t="n"/>
      <c r="D80" s="18">
        <f>IF(AND(B80&lt;&gt;"",C80&lt;&gt;""),C80-B80,"")</f>
        <v/>
      </c>
      <c r="E80" s="8" t="n"/>
      <c r="F80" s="18">
        <f>IF(AND(D80&lt;&gt;"",E80="Business"),D80,"")</f>
        <v/>
      </c>
      <c r="G80" s="21" t="n"/>
    </row>
    <row r="81">
      <c r="A81" s="9" t="n"/>
      <c r="B81" s="11" t="n"/>
      <c r="C81" s="11" t="n"/>
      <c r="D81" s="18">
        <f>IF(AND(B81&lt;&gt;"",C81&lt;&gt;""),C81-B81,"")</f>
        <v/>
      </c>
      <c r="E81" s="8" t="n"/>
      <c r="F81" s="18">
        <f>IF(AND(D81&lt;&gt;"",E81="Business"),D81,"")</f>
        <v/>
      </c>
      <c r="G81" s="21" t="n"/>
    </row>
    <row r="82">
      <c r="A82" s="9" t="n"/>
      <c r="B82" s="11" t="n"/>
      <c r="C82" s="11" t="n"/>
      <c r="D82" s="18">
        <f>IF(AND(B82&lt;&gt;"",C82&lt;&gt;""),C82-B82,"")</f>
        <v/>
      </c>
      <c r="E82" s="8" t="n"/>
      <c r="F82" s="18">
        <f>IF(AND(D82&lt;&gt;"",E82="Business"),D82,"")</f>
        <v/>
      </c>
      <c r="G82" s="21" t="n"/>
    </row>
    <row r="83">
      <c r="A83" s="9" t="n"/>
      <c r="B83" s="11" t="n"/>
      <c r="C83" s="11" t="n"/>
      <c r="D83" s="18">
        <f>IF(AND(B83&lt;&gt;"",C83&lt;&gt;""),C83-B83,"")</f>
        <v/>
      </c>
      <c r="E83" s="8" t="n"/>
      <c r="F83" s="18">
        <f>IF(AND(D83&lt;&gt;"",E83="Business"),D83,"")</f>
        <v/>
      </c>
      <c r="G83" s="21" t="n"/>
    </row>
    <row r="84">
      <c r="A84" s="9" t="n"/>
      <c r="B84" s="11" t="n"/>
      <c r="C84" s="11" t="n"/>
      <c r="D84" s="18">
        <f>IF(AND(B84&lt;&gt;"",C84&lt;&gt;""),C84-B84,"")</f>
        <v/>
      </c>
      <c r="E84" s="8" t="n"/>
      <c r="F84" s="18">
        <f>IF(AND(D84&lt;&gt;"",E84="Business"),D84,"")</f>
        <v/>
      </c>
      <c r="G84" s="21" t="n"/>
    </row>
    <row r="85">
      <c r="A85" s="9" t="n"/>
      <c r="B85" s="11" t="n"/>
      <c r="C85" s="11" t="n"/>
      <c r="D85" s="18">
        <f>IF(AND(B85&lt;&gt;"",C85&lt;&gt;""),C85-B85,"")</f>
        <v/>
      </c>
      <c r="E85" s="8" t="n"/>
      <c r="F85" s="18">
        <f>IF(AND(D85&lt;&gt;"",E85="Business"),D85,"")</f>
        <v/>
      </c>
      <c r="G85" s="21" t="n"/>
    </row>
    <row r="86">
      <c r="A86" s="9" t="n"/>
      <c r="B86" s="11" t="n"/>
      <c r="C86" s="11" t="n"/>
      <c r="D86" s="18">
        <f>IF(AND(B86&lt;&gt;"",C86&lt;&gt;""),C86-B86,"")</f>
        <v/>
      </c>
      <c r="E86" s="8" t="n"/>
      <c r="F86" s="18">
        <f>IF(AND(D86&lt;&gt;"",E86="Business"),D86,"")</f>
        <v/>
      </c>
      <c r="G86" s="21" t="n"/>
    </row>
    <row r="87">
      <c r="A87" s="9" t="n"/>
      <c r="B87" s="11" t="n"/>
      <c r="C87" s="11" t="n"/>
      <c r="D87" s="18">
        <f>IF(AND(B87&lt;&gt;"",C87&lt;&gt;""),C87-B87,"")</f>
        <v/>
      </c>
      <c r="E87" s="8" t="n"/>
      <c r="F87" s="18">
        <f>IF(AND(D87&lt;&gt;"",E87="Business"),D87,"")</f>
        <v/>
      </c>
      <c r="G87" s="21" t="n"/>
    </row>
    <row r="88">
      <c r="A88" s="9" t="n"/>
      <c r="B88" s="11" t="n"/>
      <c r="C88" s="11" t="n"/>
      <c r="D88" s="18">
        <f>IF(AND(B88&lt;&gt;"",C88&lt;&gt;""),C88-B88,"")</f>
        <v/>
      </c>
      <c r="E88" s="8" t="n"/>
      <c r="F88" s="18">
        <f>IF(AND(D88&lt;&gt;"",E88="Business"),D88,"")</f>
        <v/>
      </c>
      <c r="G88" s="21" t="n"/>
    </row>
    <row r="89">
      <c r="A89" s="9" t="n"/>
      <c r="B89" s="11" t="n"/>
      <c r="C89" s="11" t="n"/>
      <c r="D89" s="18">
        <f>IF(AND(B89&lt;&gt;"",C89&lt;&gt;""),C89-B89,"")</f>
        <v/>
      </c>
      <c r="E89" s="8" t="n"/>
      <c r="F89" s="18">
        <f>IF(AND(D89&lt;&gt;"",E89="Business"),D89,"")</f>
        <v/>
      </c>
      <c r="G89" s="21" t="n"/>
    </row>
    <row r="90">
      <c r="A90" s="9" t="n"/>
      <c r="B90" s="11" t="n"/>
      <c r="C90" s="11" t="n"/>
      <c r="D90" s="18">
        <f>IF(AND(B90&lt;&gt;"",C90&lt;&gt;""),C90-B90,"")</f>
        <v/>
      </c>
      <c r="E90" s="8" t="n"/>
      <c r="F90" s="18">
        <f>IF(AND(D90&lt;&gt;"",E90="Business"),D90,"")</f>
        <v/>
      </c>
      <c r="G90" s="21" t="n"/>
    </row>
    <row r="91">
      <c r="A91" s="9" t="n"/>
      <c r="B91" s="11" t="n"/>
      <c r="C91" s="11" t="n"/>
      <c r="D91" s="18">
        <f>IF(AND(B91&lt;&gt;"",C91&lt;&gt;""),C91-B91,"")</f>
        <v/>
      </c>
      <c r="E91" s="8" t="n"/>
      <c r="F91" s="18">
        <f>IF(AND(D91&lt;&gt;"",E91="Business"),D91,"")</f>
        <v/>
      </c>
      <c r="G91" s="21" t="n"/>
    </row>
    <row r="92">
      <c r="A92" s="9" t="n"/>
      <c r="B92" s="11" t="n"/>
      <c r="C92" s="11" t="n"/>
      <c r="D92" s="18">
        <f>IF(AND(B92&lt;&gt;"",C92&lt;&gt;""),C92-B92,"")</f>
        <v/>
      </c>
      <c r="E92" s="8" t="n"/>
      <c r="F92" s="18">
        <f>IF(AND(D92&lt;&gt;"",E92="Business"),D92,"")</f>
        <v/>
      </c>
      <c r="G92" s="21" t="n"/>
    </row>
    <row r="93">
      <c r="A93" s="9" t="n"/>
      <c r="B93" s="11" t="n"/>
      <c r="C93" s="11" t="n"/>
      <c r="D93" s="18">
        <f>IF(AND(B93&lt;&gt;"",C93&lt;&gt;""),C93-B93,"")</f>
        <v/>
      </c>
      <c r="E93" s="8" t="n"/>
      <c r="F93" s="18">
        <f>IF(AND(D93&lt;&gt;"",E93="Business"),D93,"")</f>
        <v/>
      </c>
      <c r="G93" s="21" t="n"/>
    </row>
    <row r="94">
      <c r="A94" s="9" t="n"/>
      <c r="B94" s="11" t="n"/>
      <c r="C94" s="11" t="n"/>
      <c r="D94" s="18">
        <f>IF(AND(B94&lt;&gt;"",C94&lt;&gt;""),C94-B94,"")</f>
        <v/>
      </c>
      <c r="E94" s="8" t="n"/>
      <c r="F94" s="18">
        <f>IF(AND(D94&lt;&gt;"",E94="Business"),D94,"")</f>
        <v/>
      </c>
      <c r="G94" s="21" t="n"/>
    </row>
    <row r="95">
      <c r="A95" s="9" t="n"/>
      <c r="B95" s="11" t="n"/>
      <c r="C95" s="11" t="n"/>
      <c r="D95" s="18">
        <f>IF(AND(B95&lt;&gt;"",C95&lt;&gt;""),C95-B95,"")</f>
        <v/>
      </c>
      <c r="E95" s="8" t="n"/>
      <c r="F95" s="18">
        <f>IF(AND(D95&lt;&gt;"",E95="Business"),D95,"")</f>
        <v/>
      </c>
      <c r="G95" s="21" t="n"/>
    </row>
    <row r="96">
      <c r="A96" s="9" t="n"/>
      <c r="B96" s="11" t="n"/>
      <c r="C96" s="11" t="n"/>
      <c r="D96" s="18">
        <f>IF(AND(B96&lt;&gt;"",C96&lt;&gt;""),C96-B96,"")</f>
        <v/>
      </c>
      <c r="E96" s="8" t="n"/>
      <c r="F96" s="18">
        <f>IF(AND(D96&lt;&gt;"",E96="Business"),D96,"")</f>
        <v/>
      </c>
      <c r="G96" s="21" t="n"/>
    </row>
    <row r="97">
      <c r="A97" s="9" t="n"/>
      <c r="B97" s="11" t="n"/>
      <c r="C97" s="11" t="n"/>
      <c r="D97" s="18">
        <f>IF(AND(B97&lt;&gt;"",C97&lt;&gt;""),C97-B97,"")</f>
        <v/>
      </c>
      <c r="E97" s="8" t="n"/>
      <c r="F97" s="18">
        <f>IF(AND(D97&lt;&gt;"",E97="Business"),D97,"")</f>
        <v/>
      </c>
      <c r="G97" s="21" t="n"/>
    </row>
    <row r="98">
      <c r="A98" s="9" t="n"/>
      <c r="B98" s="11" t="n"/>
      <c r="C98" s="11" t="n"/>
      <c r="D98" s="18">
        <f>IF(AND(B98&lt;&gt;"",C98&lt;&gt;""),C98-B98,"")</f>
        <v/>
      </c>
      <c r="E98" s="8" t="n"/>
      <c r="F98" s="18">
        <f>IF(AND(D98&lt;&gt;"",E98="Business"),D98,"")</f>
        <v/>
      </c>
      <c r="G98" s="21" t="n"/>
    </row>
    <row r="99">
      <c r="A99" s="9" t="n"/>
      <c r="B99" s="11" t="n"/>
      <c r="C99" s="11" t="n"/>
      <c r="D99" s="18">
        <f>IF(AND(B99&lt;&gt;"",C99&lt;&gt;""),C99-B99,"")</f>
        <v/>
      </c>
      <c r="E99" s="8" t="n"/>
      <c r="F99" s="18">
        <f>IF(AND(D99&lt;&gt;"",E99="Business"),D99,"")</f>
        <v/>
      </c>
      <c r="G99" s="21" t="n"/>
    </row>
    <row r="100">
      <c r="A100" s="9" t="n"/>
      <c r="B100" s="11" t="n"/>
      <c r="C100" s="11" t="n"/>
      <c r="D100" s="18">
        <f>IF(AND(B100&lt;&gt;"",C100&lt;&gt;""),C100-B100,"")</f>
        <v/>
      </c>
      <c r="E100" s="8" t="n"/>
      <c r="F100" s="18">
        <f>IF(AND(D100&lt;&gt;"",E100="Business"),D100,"")</f>
        <v/>
      </c>
      <c r="G100" s="21" t="n"/>
    </row>
    <row r="101">
      <c r="A101" s="9" t="n"/>
      <c r="B101" s="11" t="n"/>
      <c r="C101" s="11" t="n"/>
      <c r="D101" s="18">
        <f>IF(AND(B101&lt;&gt;"",C101&lt;&gt;""),C101-B101,"")</f>
        <v/>
      </c>
      <c r="E101" s="8" t="n"/>
      <c r="F101" s="18">
        <f>IF(AND(D101&lt;&gt;"",E101="Business"),D101,"")</f>
        <v/>
      </c>
      <c r="G101" s="21" t="n"/>
    </row>
    <row r="102">
      <c r="A102" s="9" t="n"/>
      <c r="B102" s="11" t="n"/>
      <c r="C102" s="11" t="n"/>
      <c r="D102" s="18">
        <f>IF(AND(B102&lt;&gt;"",C102&lt;&gt;""),C102-B102,"")</f>
        <v/>
      </c>
      <c r="E102" s="8" t="n"/>
      <c r="F102" s="18">
        <f>IF(AND(D102&lt;&gt;"",E102="Business"),D102,"")</f>
        <v/>
      </c>
      <c r="G102" s="21" t="n"/>
    </row>
    <row r="103">
      <c r="A103" s="9" t="n"/>
      <c r="B103" s="11" t="n"/>
      <c r="C103" s="11" t="n"/>
      <c r="D103" s="18">
        <f>IF(AND(B103&lt;&gt;"",C103&lt;&gt;""),C103-B103,"")</f>
        <v/>
      </c>
      <c r="E103" s="8" t="n"/>
      <c r="F103" s="18">
        <f>IF(AND(D103&lt;&gt;"",E103="Business"),D103,"")</f>
        <v/>
      </c>
      <c r="G103" s="21" t="n"/>
    </row>
    <row r="104">
      <c r="A104" s="9" t="n"/>
      <c r="B104" s="11" t="n"/>
      <c r="C104" s="11" t="n"/>
      <c r="D104" s="18">
        <f>IF(AND(B104&lt;&gt;"",C104&lt;&gt;""),C104-B104,"")</f>
        <v/>
      </c>
      <c r="E104" s="8" t="n"/>
      <c r="F104" s="18">
        <f>IF(AND(D104&lt;&gt;"",E104="Business"),D104,"")</f>
        <v/>
      </c>
      <c r="G104" s="21" t="n"/>
    </row>
    <row r="105">
      <c r="A105" s="9" t="n"/>
      <c r="B105" s="11" t="n"/>
      <c r="C105" s="11" t="n"/>
      <c r="D105" s="18">
        <f>IF(AND(B105&lt;&gt;"",C105&lt;&gt;""),C105-B105,"")</f>
        <v/>
      </c>
      <c r="E105" s="8" t="n"/>
      <c r="F105" s="18">
        <f>IF(AND(D105&lt;&gt;"",E105="Business"),D105,"")</f>
        <v/>
      </c>
      <c r="G105" s="21" t="n"/>
    </row>
    <row r="106">
      <c r="A106" s="9" t="n"/>
      <c r="B106" s="11" t="n"/>
      <c r="C106" s="11" t="n"/>
      <c r="D106" s="18">
        <f>IF(AND(B106&lt;&gt;"",C106&lt;&gt;""),C106-B106,"")</f>
        <v/>
      </c>
      <c r="E106" s="8" t="n"/>
      <c r="F106" s="18">
        <f>IF(AND(D106&lt;&gt;"",E106="Business"),D106,"")</f>
        <v/>
      </c>
      <c r="G106" s="21" t="n"/>
    </row>
    <row r="107">
      <c r="A107" s="9" t="n"/>
      <c r="B107" s="11" t="n"/>
      <c r="C107" s="11" t="n"/>
      <c r="D107" s="18">
        <f>IF(AND(B107&lt;&gt;"",C107&lt;&gt;""),C107-B107,"")</f>
        <v/>
      </c>
      <c r="E107" s="8" t="n"/>
      <c r="F107" s="18">
        <f>IF(AND(D107&lt;&gt;"",E107="Business"),D107,"")</f>
        <v/>
      </c>
      <c r="G107" s="21" t="n"/>
    </row>
    <row r="108">
      <c r="A108" s="9" t="n"/>
      <c r="B108" s="11" t="n"/>
      <c r="C108" s="11" t="n"/>
      <c r="D108" s="18">
        <f>IF(AND(B108&lt;&gt;"",C108&lt;&gt;""),C108-B108,"")</f>
        <v/>
      </c>
      <c r="E108" s="8" t="n"/>
      <c r="F108" s="18">
        <f>IF(AND(D108&lt;&gt;"",E108="Business"),D108,"")</f>
        <v/>
      </c>
      <c r="G108" s="21" t="n"/>
    </row>
    <row r="109">
      <c r="A109" s="9" t="n"/>
      <c r="B109" s="11" t="n"/>
      <c r="C109" s="11" t="n"/>
      <c r="D109" s="18">
        <f>IF(AND(B109&lt;&gt;"",C109&lt;&gt;""),C109-B109,"")</f>
        <v/>
      </c>
      <c r="E109" s="8" t="n"/>
      <c r="F109" s="18">
        <f>IF(AND(D109&lt;&gt;"",E109="Business"),D109,"")</f>
        <v/>
      </c>
      <c r="G109" s="21" t="n"/>
    </row>
    <row r="110">
      <c r="A110" s="9" t="n"/>
      <c r="B110" s="11" t="n"/>
      <c r="C110" s="11" t="n"/>
      <c r="D110" s="18">
        <f>IF(AND(B110&lt;&gt;"",C110&lt;&gt;""),C110-B110,"")</f>
        <v/>
      </c>
      <c r="E110" s="8" t="n"/>
      <c r="F110" s="18">
        <f>IF(AND(D110&lt;&gt;"",E110="Business"),D110,"")</f>
        <v/>
      </c>
      <c r="G110" s="21" t="n"/>
    </row>
    <row r="111">
      <c r="A111" s="9" t="n"/>
      <c r="B111" s="11" t="n"/>
      <c r="C111" s="11" t="n"/>
      <c r="D111" s="18">
        <f>IF(AND(B111&lt;&gt;"",C111&lt;&gt;""),C111-B111,"")</f>
        <v/>
      </c>
      <c r="E111" s="8" t="n"/>
      <c r="F111" s="18">
        <f>IF(AND(D111&lt;&gt;"",E111="Business"),D111,"")</f>
        <v/>
      </c>
      <c r="G111" s="21" t="n"/>
    </row>
    <row r="112">
      <c r="A112" s="9" t="n"/>
      <c r="B112" s="11" t="n"/>
      <c r="C112" s="11" t="n"/>
      <c r="D112" s="18">
        <f>IF(AND(B112&lt;&gt;"",C112&lt;&gt;""),C112-B112,"")</f>
        <v/>
      </c>
      <c r="E112" s="8" t="n"/>
      <c r="F112" s="18">
        <f>IF(AND(D112&lt;&gt;"",E112="Business"),D112,"")</f>
        <v/>
      </c>
      <c r="G112" s="21" t="n"/>
    </row>
    <row r="113">
      <c r="A113" s="9" t="n"/>
      <c r="B113" s="11" t="n"/>
      <c r="C113" s="11" t="n"/>
      <c r="D113" s="18">
        <f>IF(AND(B113&lt;&gt;"",C113&lt;&gt;""),C113-B113,"")</f>
        <v/>
      </c>
      <c r="E113" s="8" t="n"/>
      <c r="F113" s="18">
        <f>IF(AND(D113&lt;&gt;"",E113="Business"),D113,"")</f>
        <v/>
      </c>
      <c r="G113" s="21" t="n"/>
    </row>
    <row r="114">
      <c r="A114" s="9" t="n"/>
      <c r="B114" s="11" t="n"/>
      <c r="C114" s="11" t="n"/>
      <c r="D114" s="18">
        <f>IF(AND(B114&lt;&gt;"",C114&lt;&gt;""),C114-B114,"")</f>
        <v/>
      </c>
      <c r="E114" s="8" t="n"/>
      <c r="F114" s="18">
        <f>IF(AND(D114&lt;&gt;"",E114="Business"),D114,"")</f>
        <v/>
      </c>
      <c r="G114" s="21" t="n"/>
    </row>
    <row r="115">
      <c r="A115" s="9" t="n"/>
      <c r="B115" s="11" t="n"/>
      <c r="C115" s="11" t="n"/>
      <c r="D115" s="18">
        <f>IF(AND(B115&lt;&gt;"",C115&lt;&gt;""),C115-B115,"")</f>
        <v/>
      </c>
      <c r="E115" s="8" t="n"/>
      <c r="F115" s="18">
        <f>IF(AND(D115&lt;&gt;"",E115="Business"),D115,"")</f>
        <v/>
      </c>
      <c r="G115" s="21" t="n"/>
    </row>
    <row r="116">
      <c r="A116" s="9" t="n"/>
      <c r="B116" s="11" t="n"/>
      <c r="C116" s="11" t="n"/>
      <c r="D116" s="18">
        <f>IF(AND(B116&lt;&gt;"",C116&lt;&gt;""),C116-B116,"")</f>
        <v/>
      </c>
      <c r="E116" s="8" t="n"/>
      <c r="F116" s="18">
        <f>IF(AND(D116&lt;&gt;"",E116="Business"),D116,"")</f>
        <v/>
      </c>
      <c r="G116" s="21" t="n"/>
    </row>
    <row r="117">
      <c r="A117" s="9" t="n"/>
      <c r="B117" s="11" t="n"/>
      <c r="C117" s="11" t="n"/>
      <c r="D117" s="18">
        <f>IF(AND(B117&lt;&gt;"",C117&lt;&gt;""),C117-B117,"")</f>
        <v/>
      </c>
      <c r="E117" s="8" t="n"/>
      <c r="F117" s="18">
        <f>IF(AND(D117&lt;&gt;"",E117="Business"),D117,"")</f>
        <v/>
      </c>
      <c r="G117" s="21" t="n"/>
    </row>
    <row r="118">
      <c r="A118" s="9" t="n"/>
      <c r="B118" s="11" t="n"/>
      <c r="C118" s="11" t="n"/>
      <c r="D118" s="18">
        <f>IF(AND(B118&lt;&gt;"",C118&lt;&gt;""),C118-B118,"")</f>
        <v/>
      </c>
      <c r="E118" s="8" t="n"/>
      <c r="F118" s="18">
        <f>IF(AND(D118&lt;&gt;"",E118="Business"),D118,"")</f>
        <v/>
      </c>
      <c r="G118" s="21" t="n"/>
    </row>
    <row r="119">
      <c r="A119" s="9" t="n"/>
      <c r="B119" s="11" t="n"/>
      <c r="C119" s="11" t="n"/>
      <c r="D119" s="18">
        <f>IF(AND(B119&lt;&gt;"",C119&lt;&gt;""),C119-B119,"")</f>
        <v/>
      </c>
      <c r="E119" s="8" t="n"/>
      <c r="F119" s="18">
        <f>IF(AND(D119&lt;&gt;"",E119="Business"),D119,"")</f>
        <v/>
      </c>
      <c r="G119" s="21" t="n"/>
    </row>
    <row r="120">
      <c r="A120" s="9" t="n"/>
      <c r="B120" s="11" t="n"/>
      <c r="C120" s="11" t="n"/>
      <c r="D120" s="18">
        <f>IF(AND(B120&lt;&gt;"",C120&lt;&gt;""),C120-B120,"")</f>
        <v/>
      </c>
      <c r="E120" s="8" t="n"/>
      <c r="F120" s="18">
        <f>IF(AND(D120&lt;&gt;"",E120="Business"),D120,"")</f>
        <v/>
      </c>
      <c r="G120" s="21" t="n"/>
    </row>
    <row r="121">
      <c r="A121" s="9" t="n"/>
      <c r="B121" s="11" t="n"/>
      <c r="C121" s="11" t="n"/>
      <c r="D121" s="18">
        <f>IF(AND(B121&lt;&gt;"",C121&lt;&gt;""),C121-B121,"")</f>
        <v/>
      </c>
      <c r="E121" s="8" t="n"/>
      <c r="F121" s="18">
        <f>IF(AND(D121&lt;&gt;"",E121="Business"),D121,"")</f>
        <v/>
      </c>
      <c r="G121" s="21" t="n"/>
    </row>
    <row r="122">
      <c r="A122" s="9" t="n"/>
      <c r="B122" s="11" t="n"/>
      <c r="C122" s="11" t="n"/>
      <c r="D122" s="18">
        <f>IF(AND(B122&lt;&gt;"",C122&lt;&gt;""),C122-B122,"")</f>
        <v/>
      </c>
      <c r="E122" s="8" t="n"/>
      <c r="F122" s="18">
        <f>IF(AND(D122&lt;&gt;"",E122="Business"),D122,"")</f>
        <v/>
      </c>
      <c r="G122" s="21" t="n"/>
    </row>
    <row r="123">
      <c r="A123" s="9" t="n"/>
      <c r="B123" s="11" t="n"/>
      <c r="C123" s="11" t="n"/>
      <c r="D123" s="18">
        <f>IF(AND(B123&lt;&gt;"",C123&lt;&gt;""),C123-B123,"")</f>
        <v/>
      </c>
      <c r="E123" s="8" t="n"/>
      <c r="F123" s="18">
        <f>IF(AND(D123&lt;&gt;"",E123="Business"),D123,"")</f>
        <v/>
      </c>
      <c r="G123" s="21" t="n"/>
    </row>
    <row r="125">
      <c r="C125" s="22" t="inlineStr">
        <is>
          <t>TOTALS</t>
        </is>
      </c>
      <c r="D125" s="23">
        <f>SUM(D4:D123)</f>
        <v/>
      </c>
      <c r="F125" s="23">
        <f>SUM(F4:F123)</f>
        <v/>
      </c>
    </row>
  </sheetData>
  <mergeCells count="2">
    <mergeCell ref="A2:G2"/>
    <mergeCell ref="A1:G1"/>
  </mergeCells>
  <dataValidations count="1">
    <dataValidation sqref="E4:E123" showDropDown="0" showInputMessage="0" showErrorMessage="0" allowBlank="1" promptTitle="Trip type" prompt="Choose Business or Private" type="list">
      <formula1>"Business,Private"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24" customWidth="1" min="3" max="3"/>
    <col width="44" customWidth="1" min="4" max="4"/>
  </cols>
  <sheetData>
    <row r="1" ht="32" customHeight="1">
      <c r="A1" s="1" t="inlineStr">
        <is>
          <t>ApexLedger  ·  Business use summary</t>
        </is>
      </c>
    </row>
    <row r="3">
      <c r="B3" s="3" t="inlineStr">
        <is>
          <t>From your logbook</t>
        </is>
      </c>
    </row>
    <row r="4">
      <c r="B4" s="7" t="inlineStr">
        <is>
          <t>Total kilometres logged</t>
        </is>
      </c>
      <c r="C4" s="13">
        <f>Logbook!D125</f>
        <v/>
      </c>
    </row>
    <row r="5">
      <c r="B5" s="7" t="inlineStr">
        <is>
          <t>Business kilometres logged</t>
        </is>
      </c>
      <c r="C5" s="13">
        <f>Logbook!F125</f>
        <v/>
      </c>
    </row>
    <row r="6">
      <c r="B6" s="12" t="inlineStr">
        <is>
          <t>Business use percentage</t>
        </is>
      </c>
      <c r="C6" s="24">
        <f>IF(Logbook!D125&gt;0,Logbook!F125/Logbook!D125,0)</f>
        <v/>
      </c>
    </row>
    <row r="8">
      <c r="B8" s="3" t="inlineStr">
        <is>
          <t>Logbook period check</t>
        </is>
      </c>
    </row>
    <row r="9">
      <c r="B9" s="7" t="inlineStr">
        <is>
          <t>Days covered by the logbook period</t>
        </is>
      </c>
      <c r="C9" s="13">
        <f>IF(AND('Vehicle &amp; Odometer'!C10&gt;0,'Vehicle &amp; Odometer'!C9&gt;0),'Vehicle &amp; Odometer'!C10-'Vehicle &amp; Odometer'!C9,0)</f>
        <v/>
      </c>
      <c r="D9" s="14" t="inlineStr">
        <is>
          <t>A valid logbook needs at least 84 days (12 weeks).</t>
        </is>
      </c>
    </row>
    <row r="10">
      <c r="B10" s="7" t="inlineStr">
        <is>
          <t>Is the period long enough?</t>
        </is>
      </c>
      <c r="C10" s="25">
        <f>IF(C9&gt;=84,"Yes — 12 weeks met","Not yet — keep going")</f>
        <v/>
      </c>
    </row>
    <row r="12">
      <c r="B12" s="3" t="inlineStr">
        <is>
          <t>Next step</t>
        </is>
      </c>
    </row>
    <row r="13" ht="42" customHeight="1">
      <c r="B13" s="4" t="inlineStr">
        <is>
          <t>Send this workbook to us (or your registered tax agent) with your fuel, servicing, insurance and registration costs, and the operating-cost FBT calculation can be completed. Free calculators: apexledger.com.au/calculators.html</t>
        </is>
      </c>
    </row>
    <row r="15" ht="30" customHeight="1">
      <c r="B15" s="6" t="inlineStr">
        <is>
          <t>General information only — not tax advice. ApexLedger is a bookkeeping and management-accounting practice, not a registered tax or BAS agent.</t>
        </is>
      </c>
    </row>
  </sheetData>
  <mergeCells count="3">
    <mergeCell ref="B15:D15"/>
    <mergeCell ref="A1:D1"/>
    <mergeCell ref="B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2026-07-25T03:23:36Z</dcterms:created>
  <dcterms:modified xsi:type="dcterms:W3CDTF">2026-07-25T03:23:36Z</dcterms:modified>
</cp:coreProperties>
</file>